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5600" windowHeight="7650"/>
  </bookViews>
  <sheets>
    <sheet name="项目" sheetId="1" r:id="rId1"/>
    <sheet name="管网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0" i="2"/>
  <c r="B9"/>
  <c r="D9" s="1"/>
  <c r="B8"/>
  <c r="B10" l="1"/>
</calcChain>
</file>

<file path=xl/sharedStrings.xml><?xml version="1.0" encoding="utf-8"?>
<sst xmlns="http://schemas.openxmlformats.org/spreadsheetml/2006/main" count="109" uniqueCount="82">
  <si>
    <t>序号</t>
  </si>
  <si>
    <t>项目名称</t>
  </si>
  <si>
    <t>市</t>
  </si>
  <si>
    <t>县区</t>
  </si>
  <si>
    <t>主要建设内容及规模</t>
  </si>
  <si>
    <t>年度计划投资（万元）</t>
  </si>
  <si>
    <t>项目实施期限</t>
  </si>
  <si>
    <t>项目来源</t>
  </si>
  <si>
    <t>（一）</t>
  </si>
  <si>
    <t>苏州</t>
  </si>
  <si>
    <t>省实施方案</t>
  </si>
  <si>
    <t>2016-2017</t>
  </si>
  <si>
    <t>完成</t>
  </si>
  <si>
    <t>2017-2019</t>
  </si>
  <si>
    <t>开工建设</t>
  </si>
  <si>
    <t>2016-2018</t>
  </si>
  <si>
    <t>三</t>
  </si>
  <si>
    <t>城乡污水处理和垃圾处理处置项目</t>
  </si>
  <si>
    <t>生活污水处理项目</t>
  </si>
  <si>
    <t>城镇污水处理厂新（改、扩）建项目</t>
  </si>
  <si>
    <t>吴中</t>
  </si>
  <si>
    <t>吴中区金庭镇污水厂移址新建</t>
  </si>
  <si>
    <t>吴中区城区污水处理厂三期扩建</t>
  </si>
  <si>
    <t>城镇污水处理厂配套管网建设工程</t>
  </si>
  <si>
    <t>吴中区城镇污水处理厂配套管网工程</t>
  </si>
  <si>
    <t>农村生活污水处置工程</t>
  </si>
  <si>
    <t>木渎镇农村生活污水治理工程</t>
  </si>
  <si>
    <t>临湖镇农村生活污水治理工程</t>
  </si>
  <si>
    <t>甪直镇农村生活污水治理工程</t>
  </si>
  <si>
    <t>大中型垃圾转运站工程</t>
  </si>
  <si>
    <t>吴中区垃圾中转站项目（木渎镇垃圾中转站项目）</t>
  </si>
  <si>
    <t>结转</t>
  </si>
  <si>
    <t>道路</t>
    <phoneticPr fontId="7" type="noConversion"/>
  </si>
  <si>
    <t>截止2017/5/31 完成量（公里）</t>
    <phoneticPr fontId="7" type="noConversion"/>
  </si>
  <si>
    <t>备注</t>
    <phoneticPr fontId="7" type="noConversion"/>
  </si>
  <si>
    <t>教育园区瑶泉路至希文路</t>
    <phoneticPr fontId="7" type="noConversion"/>
  </si>
  <si>
    <t>完成</t>
    <phoneticPr fontId="7" type="noConversion"/>
  </si>
  <si>
    <t>甪直迎宾路</t>
    <phoneticPr fontId="7" type="noConversion"/>
  </si>
  <si>
    <t>完成50%</t>
    <phoneticPr fontId="7" type="noConversion"/>
  </si>
  <si>
    <t>河东污水厂尾水管</t>
    <phoneticPr fontId="7" type="noConversion"/>
  </si>
  <si>
    <t>直径1.2米的钢管</t>
    <phoneticPr fontId="7" type="noConversion"/>
  </si>
  <si>
    <t>撤并乡镇污水管网</t>
    <phoneticPr fontId="7" type="noConversion"/>
  </si>
  <si>
    <t>郭巷2.2公里/191.4万元</t>
    <phoneticPr fontId="7" type="noConversion"/>
  </si>
  <si>
    <t>木渎长江路、金猫路污水管改造</t>
    <phoneticPr fontId="7" type="noConversion"/>
  </si>
  <si>
    <t>城投</t>
    <phoneticPr fontId="7" type="noConversion"/>
  </si>
  <si>
    <t>舟山路污水管改造</t>
    <phoneticPr fontId="7" type="noConversion"/>
  </si>
  <si>
    <t>2.5公里， 直径在400-600</t>
    <phoneticPr fontId="7" type="noConversion"/>
  </si>
  <si>
    <t>度假区交通局</t>
    <phoneticPr fontId="7" type="noConversion"/>
  </si>
  <si>
    <t>工业企业、小区内部管网</t>
    <phoneticPr fontId="7" type="noConversion"/>
  </si>
  <si>
    <t>小计（不含小区、工业企业内部管网）：</t>
    <phoneticPr fontId="7" type="noConversion"/>
  </si>
  <si>
    <t>投资报1360万元</t>
    <phoneticPr fontId="7" type="noConversion"/>
  </si>
  <si>
    <t>合计：</t>
    <phoneticPr fontId="7" type="noConversion"/>
  </si>
  <si>
    <t>投资报2250万元</t>
    <phoneticPr fontId="7" type="noConversion"/>
  </si>
  <si>
    <t>三期综合楼土建已基本完工，设备正在进场安装。一期、二期改建部分正在施工。</t>
  </si>
  <si>
    <r>
      <t>2017</t>
    </r>
    <r>
      <rPr>
        <sz val="18"/>
        <color indexed="8"/>
        <rFont val="方正小标宋_GBK"/>
        <charset val="134"/>
      </rPr>
      <t>年度吴中区太湖流域水环境综合治理重点工程项目进度表（截止</t>
    </r>
    <r>
      <rPr>
        <sz val="18"/>
        <color indexed="8"/>
        <rFont val="Times New Roman"/>
        <family val="1"/>
      </rPr>
      <t>7</t>
    </r>
    <r>
      <rPr>
        <sz val="18"/>
        <color indexed="8"/>
        <rFont val="方正小标宋_GBK"/>
        <charset val="134"/>
      </rPr>
      <t>月底）</t>
    </r>
    <phoneticPr fontId="7" type="noConversion"/>
  </si>
  <si>
    <r>
      <t>2017</t>
    </r>
    <r>
      <rPr>
        <b/>
        <sz val="10"/>
        <color indexed="8"/>
        <rFont val="宋体"/>
        <family val="3"/>
        <charset val="134"/>
      </rPr>
      <t>年度建设目标</t>
    </r>
  </si>
  <si>
    <t>目前项目进度</t>
    <phoneticPr fontId="7" type="noConversion"/>
  </si>
  <si>
    <t>已完成投资（万元）</t>
    <phoneticPr fontId="7" type="noConversion"/>
  </si>
  <si>
    <t>1</t>
    <phoneticPr fontId="7" type="noConversion"/>
  </si>
  <si>
    <r>
      <t>吴中区吴淞江污水处理厂一期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万吨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日新建</t>
    </r>
  </si>
  <si>
    <r>
      <t>新建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万吨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日</t>
    </r>
  </si>
  <si>
    <t>2</t>
    <phoneticPr fontId="7" type="noConversion"/>
  </si>
  <si>
    <r>
      <t>移址新建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万吨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日</t>
    </r>
  </si>
  <si>
    <t>完成</t>
    <phoneticPr fontId="7" type="noConversion"/>
  </si>
  <si>
    <t>3</t>
    <phoneticPr fontId="7" type="noConversion"/>
  </si>
  <si>
    <r>
      <t>扩建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万吨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日</t>
    </r>
  </si>
  <si>
    <t>完成</t>
    <phoneticPr fontId="7" type="noConversion"/>
  </si>
  <si>
    <t>4</t>
    <phoneticPr fontId="7" type="noConversion"/>
  </si>
  <si>
    <r>
      <t>新建污水收集管网</t>
    </r>
    <r>
      <rPr>
        <sz val="10"/>
        <color indexed="8"/>
        <rFont val="Times New Roman"/>
        <family val="1"/>
      </rPr>
      <t>18</t>
    </r>
    <r>
      <rPr>
        <sz val="10"/>
        <color indexed="8"/>
        <rFont val="宋体"/>
        <family val="3"/>
        <charset val="134"/>
      </rPr>
      <t>公里，其中撤并乡镇集镇区管网</t>
    </r>
    <r>
      <rPr>
        <sz val="10"/>
        <color indexed="8"/>
        <rFont val="Times New Roman"/>
        <family val="1"/>
      </rPr>
      <t xml:space="preserve"> 3 </t>
    </r>
    <r>
      <rPr>
        <sz val="10"/>
        <color indexed="8"/>
        <rFont val="宋体"/>
        <family val="3"/>
        <charset val="134"/>
      </rPr>
      <t>公里</t>
    </r>
  </si>
  <si>
    <t>5</t>
    <phoneticPr fontId="7" type="noConversion"/>
  </si>
  <si>
    <r>
      <t>完成</t>
    </r>
    <r>
      <rPr>
        <sz val="10"/>
        <color indexed="8"/>
        <rFont val="Times New Roman"/>
        <family val="1"/>
      </rPr>
      <t>4</t>
    </r>
    <r>
      <rPr>
        <sz val="10"/>
        <color indexed="8"/>
        <rFont val="宋体"/>
        <family val="3"/>
        <charset val="134"/>
      </rPr>
      <t>个村庄农村生活污水治理</t>
    </r>
  </si>
  <si>
    <t>6</t>
    <phoneticPr fontId="7" type="noConversion"/>
  </si>
  <si>
    <t>7</t>
    <phoneticPr fontId="7" type="noConversion"/>
  </si>
  <si>
    <r>
      <t>完成</t>
    </r>
    <r>
      <rPr>
        <sz val="10"/>
        <color indexed="8"/>
        <rFont val="Times New Roman"/>
        <family val="1"/>
      </rPr>
      <t>17</t>
    </r>
    <r>
      <rPr>
        <sz val="10"/>
        <color indexed="8"/>
        <rFont val="宋体"/>
        <family val="3"/>
        <charset val="134"/>
      </rPr>
      <t>个村庄农村生活污水治理</t>
    </r>
  </si>
  <si>
    <t>8</t>
    <phoneticPr fontId="7" type="noConversion"/>
  </si>
  <si>
    <r>
      <t>木渎镇南金桥中转站占地约</t>
    </r>
    <r>
      <rPr>
        <sz val="10"/>
        <color indexed="8"/>
        <rFont val="Times New Roman"/>
        <family val="1"/>
      </rPr>
      <t>26.1</t>
    </r>
    <r>
      <rPr>
        <sz val="10"/>
        <color indexed="8"/>
        <rFont val="宋体"/>
        <family val="3"/>
        <charset val="134"/>
      </rPr>
      <t>亩，建筑面积</t>
    </r>
    <r>
      <rPr>
        <sz val="10"/>
        <color indexed="8"/>
        <rFont val="Times New Roman"/>
        <family val="1"/>
      </rPr>
      <t>6500</t>
    </r>
    <r>
      <rPr>
        <sz val="10"/>
        <color indexed="8"/>
        <rFont val="宋体"/>
        <family val="3"/>
        <charset val="134"/>
      </rPr>
      <t>平米及设备</t>
    </r>
  </si>
  <si>
    <t>开工建设</t>
    <phoneticPr fontId="7" type="noConversion"/>
  </si>
  <si>
    <t>开工</t>
    <phoneticPr fontId="7" type="noConversion"/>
  </si>
  <si>
    <r>
      <t>厂区土建部分已基本完成，设备除了加药间以外已基本到场，安装至</t>
    </r>
    <r>
      <rPr>
        <sz val="10"/>
        <color indexed="8"/>
        <rFont val="Times New Roman"/>
        <family val="1"/>
      </rPr>
      <t>60%</t>
    </r>
    <r>
      <rPr>
        <sz val="10"/>
        <color indexed="8"/>
        <rFont val="仿宋_GB2312"/>
        <family val="3"/>
        <charset val="134"/>
      </rPr>
      <t>。</t>
    </r>
    <r>
      <rPr>
        <sz val="10"/>
        <color indexed="8"/>
        <rFont val="Times New Roman"/>
        <family val="1"/>
      </rPr>
      <t>20.75</t>
    </r>
    <r>
      <rPr>
        <sz val="10"/>
        <color indexed="8"/>
        <rFont val="仿宋_GB2312"/>
        <family val="3"/>
        <charset val="134"/>
      </rPr>
      <t>公里外管网及改建</t>
    </r>
    <r>
      <rPr>
        <sz val="10"/>
        <color indexed="8"/>
        <rFont val="Times New Roman"/>
        <family val="1"/>
      </rPr>
      <t>5</t>
    </r>
    <r>
      <rPr>
        <sz val="10"/>
        <color indexed="8"/>
        <rFont val="仿宋_GB2312"/>
        <family val="3"/>
        <charset val="134"/>
      </rPr>
      <t>座泵站已基本完成。</t>
    </r>
    <phoneticPr fontId="7" type="noConversion"/>
  </si>
  <si>
    <r>
      <t>完成</t>
    </r>
    <r>
      <rPr>
        <sz val="10"/>
        <color indexed="8"/>
        <rFont val="Times New Roman"/>
        <family val="1"/>
      </rPr>
      <t>35</t>
    </r>
    <r>
      <rPr>
        <sz val="10"/>
        <color indexed="8"/>
        <rFont val="仿宋_GB2312"/>
        <family val="3"/>
        <charset val="134"/>
      </rPr>
      <t>公里</t>
    </r>
  </si>
  <si>
    <t>开工</t>
    <phoneticPr fontId="7" type="noConversion"/>
  </si>
  <si>
    <t>招标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</si>
</sst>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;_가"/>
  </numFmts>
  <fonts count="1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Times New Roman"/>
      <family val="1"/>
    </font>
    <font>
      <sz val="18"/>
      <color indexed="8"/>
      <name val="方正小标宋_GBK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8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sz val="10"/>
      <color indexed="8"/>
      <name val="仿宋_GB2312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6" fillId="0" borderId="0"/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1" xfId="7" applyFill="1" applyBorder="1" applyAlignment="1">
      <alignment vertical="center" wrapText="1"/>
    </xf>
    <xf numFmtId="0" fontId="1" fillId="0" borderId="0" xfId="7" applyAlignment="1">
      <alignment vertical="center" wrapText="1"/>
    </xf>
    <xf numFmtId="0" fontId="1" fillId="0" borderId="1" xfId="7" applyBorder="1" applyAlignment="1">
      <alignment vertical="center" wrapText="1"/>
    </xf>
    <xf numFmtId="0" fontId="1" fillId="0" borderId="1" xfId="7" applyBorder="1">
      <alignment vertical="center"/>
    </xf>
    <xf numFmtId="0" fontId="1" fillId="3" borderId="1" xfId="7" applyFont="1" applyFill="1" applyBorder="1" applyAlignment="1">
      <alignment vertical="center" wrapText="1"/>
    </xf>
    <xf numFmtId="176" fontId="1" fillId="0" borderId="0" xfId="7" applyNumberFormat="1" applyAlignment="1">
      <alignment vertical="center" wrapText="1"/>
    </xf>
    <xf numFmtId="0" fontId="1" fillId="4" borderId="1" xfId="7" applyFont="1" applyFill="1" applyBorder="1" applyAlignment="1">
      <alignment vertical="center" wrapText="1"/>
    </xf>
    <xf numFmtId="0" fontId="1" fillId="4" borderId="1" xfId="7" applyFill="1" applyBorder="1" applyAlignment="1">
      <alignment vertical="center" wrapText="1"/>
    </xf>
    <xf numFmtId="177" fontId="1" fillId="0" borderId="0" xfId="7" applyNumberFormat="1" applyAlignment="1">
      <alignment vertical="center" wrapText="1"/>
    </xf>
    <xf numFmtId="0" fontId="14" fillId="0" borderId="0" xfId="0" applyFo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justify" vertical="center" wrapText="1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3" fillId="2" borderId="5" xfId="3" applyFont="1" applyFill="1" applyBorder="1" applyAlignment="1">
      <alignment horizontal="center" vertical="center" wrapText="1"/>
    </xf>
  </cellXfs>
  <cellStyles count="8">
    <cellStyle name="常规" xfId="0" builtinId="0"/>
    <cellStyle name="常规 10 2" xfId="1"/>
    <cellStyle name="常规 109" xfId="2"/>
    <cellStyle name="常规 2" xfId="3"/>
    <cellStyle name="常规 2 2" xfId="4"/>
    <cellStyle name="常规 3" xfId="5"/>
    <cellStyle name="常规 9" xfId="6"/>
    <cellStyle name="常规_2017年吴中区太湖水治理重点项目进度（5月报）2017.6.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O7" sqref="O7"/>
    </sheetView>
  </sheetViews>
  <sheetFormatPr defaultColWidth="8.875" defaultRowHeight="15"/>
  <cols>
    <col min="1" max="1" width="7.125" style="32" customWidth="1"/>
    <col min="2" max="2" width="18.25" style="17" customWidth="1"/>
    <col min="3" max="3" width="5.875" style="33" customWidth="1"/>
    <col min="4" max="4" width="6" style="33" customWidth="1"/>
    <col min="5" max="5" width="20.875" style="34" customWidth="1"/>
    <col min="6" max="6" width="8.25" style="33" customWidth="1"/>
    <col min="7" max="7" width="8.5" style="33" customWidth="1"/>
    <col min="8" max="8" width="6.5" style="33" customWidth="1"/>
    <col min="9" max="9" width="6.75" style="33" customWidth="1"/>
    <col min="10" max="10" width="23" style="34" customWidth="1"/>
    <col min="11" max="11" width="8.75" style="17" customWidth="1"/>
    <col min="12" max="16384" width="8.875" style="17"/>
  </cols>
  <sheetData>
    <row r="1" spans="1:11" ht="22.15" customHeight="1">
      <c r="A1" s="42" t="s">
        <v>54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36.75" customHeight="1">
      <c r="A2" s="18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6</v>
      </c>
      <c r="G2" s="1" t="s">
        <v>55</v>
      </c>
      <c r="H2" s="19" t="s">
        <v>5</v>
      </c>
      <c r="I2" s="19" t="s">
        <v>7</v>
      </c>
      <c r="J2" s="35" t="s">
        <v>56</v>
      </c>
      <c r="K2" s="19" t="s">
        <v>57</v>
      </c>
    </row>
    <row r="3" spans="1:11" ht="24">
      <c r="A3" s="20" t="s">
        <v>16</v>
      </c>
      <c r="B3" s="21" t="s">
        <v>17</v>
      </c>
      <c r="C3" s="2"/>
      <c r="D3" s="2"/>
      <c r="E3" s="7"/>
      <c r="F3" s="2"/>
      <c r="G3" s="2"/>
      <c r="H3" s="2"/>
      <c r="I3" s="2"/>
      <c r="J3" s="7"/>
      <c r="K3" s="2"/>
    </row>
    <row r="4" spans="1:11">
      <c r="A4" s="20" t="s">
        <v>8</v>
      </c>
      <c r="B4" s="21" t="s">
        <v>18</v>
      </c>
      <c r="C4" s="2"/>
      <c r="D4" s="2"/>
      <c r="E4" s="7"/>
      <c r="F4" s="2"/>
      <c r="G4" s="2"/>
      <c r="H4" s="2"/>
      <c r="I4" s="2"/>
      <c r="J4" s="7"/>
      <c r="K4" s="2"/>
    </row>
    <row r="5" spans="1:11" ht="24">
      <c r="A5" s="3">
        <v>1</v>
      </c>
      <c r="B5" s="21" t="s">
        <v>19</v>
      </c>
      <c r="C5" s="2"/>
      <c r="D5" s="2"/>
      <c r="E5" s="7"/>
      <c r="F5" s="2"/>
      <c r="G5" s="2"/>
      <c r="H5" s="2"/>
      <c r="I5" s="2"/>
      <c r="J5" s="7"/>
      <c r="K5" s="2"/>
    </row>
    <row r="6" spans="1:11" ht="24.75">
      <c r="A6" s="22" t="s">
        <v>58</v>
      </c>
      <c r="B6" s="23" t="s">
        <v>59</v>
      </c>
      <c r="C6" s="24" t="s">
        <v>9</v>
      </c>
      <c r="D6" s="24" t="s">
        <v>20</v>
      </c>
      <c r="E6" s="25" t="s">
        <v>60</v>
      </c>
      <c r="F6" s="4" t="s">
        <v>13</v>
      </c>
      <c r="G6" s="24" t="s">
        <v>14</v>
      </c>
      <c r="H6" s="4">
        <v>1500</v>
      </c>
      <c r="I6" s="24" t="s">
        <v>31</v>
      </c>
      <c r="J6" s="38" t="s">
        <v>77</v>
      </c>
      <c r="K6" s="4">
        <v>110</v>
      </c>
    </row>
    <row r="7" spans="1:11" ht="76.900000000000006" customHeight="1">
      <c r="A7" s="22" t="s">
        <v>61</v>
      </c>
      <c r="B7" s="23" t="s">
        <v>21</v>
      </c>
      <c r="C7" s="24" t="s">
        <v>9</v>
      </c>
      <c r="D7" s="24" t="s">
        <v>20</v>
      </c>
      <c r="E7" s="25" t="s">
        <v>62</v>
      </c>
      <c r="F7" s="4" t="s">
        <v>11</v>
      </c>
      <c r="G7" s="24" t="s">
        <v>63</v>
      </c>
      <c r="H7" s="4">
        <v>1600</v>
      </c>
      <c r="I7" s="26" t="s">
        <v>31</v>
      </c>
      <c r="J7" s="39" t="s">
        <v>78</v>
      </c>
      <c r="K7" s="4">
        <v>7000</v>
      </c>
    </row>
    <row r="8" spans="1:11" ht="48">
      <c r="A8" s="22" t="s">
        <v>64</v>
      </c>
      <c r="B8" s="23" t="s">
        <v>22</v>
      </c>
      <c r="C8" s="24" t="s">
        <v>9</v>
      </c>
      <c r="D8" s="24" t="s">
        <v>20</v>
      </c>
      <c r="E8" s="25" t="s">
        <v>65</v>
      </c>
      <c r="F8" s="4" t="s">
        <v>11</v>
      </c>
      <c r="G8" s="24" t="s">
        <v>66</v>
      </c>
      <c r="H8" s="4">
        <v>4500</v>
      </c>
      <c r="I8" s="26" t="s">
        <v>31</v>
      </c>
      <c r="J8" s="39" t="s">
        <v>53</v>
      </c>
      <c r="K8" s="4">
        <v>3200</v>
      </c>
    </row>
    <row r="9" spans="1:11" ht="24">
      <c r="A9" s="3">
        <v>2</v>
      </c>
      <c r="B9" s="21" t="s">
        <v>23</v>
      </c>
      <c r="C9" s="5"/>
      <c r="D9" s="5"/>
      <c r="E9" s="6"/>
      <c r="F9" s="5"/>
      <c r="G9" s="5"/>
      <c r="H9" s="5"/>
      <c r="I9" s="5"/>
      <c r="J9" s="40"/>
      <c r="K9" s="5"/>
    </row>
    <row r="10" spans="1:11" ht="37.5">
      <c r="A10" s="27" t="s">
        <v>67</v>
      </c>
      <c r="B10" s="28" t="s">
        <v>24</v>
      </c>
      <c r="C10" s="29" t="s">
        <v>9</v>
      </c>
      <c r="D10" s="29" t="s">
        <v>20</v>
      </c>
      <c r="E10" s="28" t="s">
        <v>68</v>
      </c>
      <c r="F10" s="2">
        <v>2017</v>
      </c>
      <c r="G10" s="29" t="s">
        <v>63</v>
      </c>
      <c r="H10" s="2">
        <v>2800</v>
      </c>
      <c r="I10" s="29" t="s">
        <v>10</v>
      </c>
      <c r="J10" s="41" t="s">
        <v>79</v>
      </c>
      <c r="K10" s="5">
        <v>3400</v>
      </c>
    </row>
    <row r="11" spans="1:11">
      <c r="A11" s="3">
        <v>5</v>
      </c>
      <c r="B11" s="30" t="s">
        <v>25</v>
      </c>
      <c r="C11" s="2"/>
      <c r="D11" s="2"/>
      <c r="E11" s="7"/>
      <c r="F11" s="2"/>
      <c r="G11" s="2"/>
      <c r="H11" s="2"/>
      <c r="I11" s="2"/>
      <c r="J11" s="2"/>
      <c r="K11" s="2"/>
    </row>
    <row r="12" spans="1:11" ht="24.75">
      <c r="A12" s="27" t="s">
        <v>69</v>
      </c>
      <c r="B12" s="31" t="s">
        <v>26</v>
      </c>
      <c r="C12" s="29" t="s">
        <v>9</v>
      </c>
      <c r="D12" s="29" t="s">
        <v>20</v>
      </c>
      <c r="E12" s="28" t="s">
        <v>70</v>
      </c>
      <c r="F12" s="2">
        <v>2017</v>
      </c>
      <c r="G12" s="29" t="s">
        <v>12</v>
      </c>
      <c r="H12" s="2">
        <v>700</v>
      </c>
      <c r="I12" s="29" t="s">
        <v>10</v>
      </c>
      <c r="J12" s="36" t="s">
        <v>80</v>
      </c>
      <c r="K12" s="37">
        <v>290</v>
      </c>
    </row>
    <row r="13" spans="1:11" ht="24.75">
      <c r="A13" s="27" t="s">
        <v>71</v>
      </c>
      <c r="B13" s="31" t="s">
        <v>27</v>
      </c>
      <c r="C13" s="29" t="s">
        <v>9</v>
      </c>
      <c r="D13" s="29" t="s">
        <v>20</v>
      </c>
      <c r="E13" s="28" t="s">
        <v>70</v>
      </c>
      <c r="F13" s="2">
        <v>2017</v>
      </c>
      <c r="G13" s="29" t="s">
        <v>12</v>
      </c>
      <c r="H13" s="2">
        <v>700</v>
      </c>
      <c r="I13" s="29" t="s">
        <v>10</v>
      </c>
      <c r="J13" s="36" t="s">
        <v>80</v>
      </c>
      <c r="K13" s="37">
        <v>320</v>
      </c>
    </row>
    <row r="14" spans="1:11" ht="24.75">
      <c r="A14" s="27" t="s">
        <v>72</v>
      </c>
      <c r="B14" s="31" t="s">
        <v>28</v>
      </c>
      <c r="C14" s="29" t="s">
        <v>9</v>
      </c>
      <c r="D14" s="29" t="s">
        <v>20</v>
      </c>
      <c r="E14" s="28" t="s">
        <v>73</v>
      </c>
      <c r="F14" s="2">
        <v>2017</v>
      </c>
      <c r="G14" s="29" t="s">
        <v>12</v>
      </c>
      <c r="H14" s="2">
        <v>3100</v>
      </c>
      <c r="I14" s="29" t="s">
        <v>10</v>
      </c>
      <c r="J14" s="36" t="s">
        <v>80</v>
      </c>
      <c r="K14" s="37">
        <v>450</v>
      </c>
    </row>
    <row r="15" spans="1:11">
      <c r="A15" s="3">
        <v>4</v>
      </c>
      <c r="B15" s="21" t="s">
        <v>29</v>
      </c>
      <c r="C15" s="2"/>
      <c r="D15" s="2"/>
      <c r="E15" s="7"/>
      <c r="F15" s="2"/>
      <c r="G15" s="2"/>
      <c r="H15" s="2"/>
      <c r="I15" s="2"/>
      <c r="J15" s="2"/>
      <c r="K15" s="2"/>
    </row>
    <row r="16" spans="1:11" ht="36.75">
      <c r="A16" s="27" t="s">
        <v>74</v>
      </c>
      <c r="B16" s="31" t="s">
        <v>30</v>
      </c>
      <c r="C16" s="29" t="s">
        <v>9</v>
      </c>
      <c r="D16" s="29" t="s">
        <v>20</v>
      </c>
      <c r="E16" s="28" t="s">
        <v>75</v>
      </c>
      <c r="F16" s="2" t="s">
        <v>15</v>
      </c>
      <c r="G16" s="29" t="s">
        <v>76</v>
      </c>
      <c r="H16" s="2">
        <v>200</v>
      </c>
      <c r="I16" s="29" t="s">
        <v>31</v>
      </c>
      <c r="J16" s="29" t="s">
        <v>81</v>
      </c>
      <c r="K16" s="2"/>
    </row>
  </sheetData>
  <mergeCells count="1">
    <mergeCell ref="A1:K1"/>
  </mergeCells>
  <phoneticPr fontId="7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D13" sqref="D13"/>
    </sheetView>
  </sheetViews>
  <sheetFormatPr defaultColWidth="8.875" defaultRowHeight="20.45" customHeight="1"/>
  <cols>
    <col min="1" max="1" width="28.75" style="9" customWidth="1"/>
    <col min="2" max="2" width="16.25" style="9" customWidth="1"/>
    <col min="3" max="3" width="25.75" style="9" customWidth="1"/>
    <col min="4" max="4" width="16.375" style="9" customWidth="1"/>
    <col min="5" max="16384" width="8.875" style="9"/>
  </cols>
  <sheetData>
    <row r="1" spans="1:5" ht="33.6" customHeight="1">
      <c r="A1" s="8" t="s">
        <v>32</v>
      </c>
      <c r="B1" s="8" t="s">
        <v>33</v>
      </c>
      <c r="C1" s="8" t="s">
        <v>34</v>
      </c>
    </row>
    <row r="2" spans="1:5" ht="20.45" customHeight="1">
      <c r="A2" s="10" t="s">
        <v>35</v>
      </c>
      <c r="B2" s="10">
        <v>1.8</v>
      </c>
      <c r="C2" s="10" t="s">
        <v>36</v>
      </c>
    </row>
    <row r="3" spans="1:5" ht="20.45" customHeight="1">
      <c r="A3" s="10" t="s">
        <v>37</v>
      </c>
      <c r="B3" s="10">
        <v>1.75</v>
      </c>
      <c r="C3" s="10" t="s">
        <v>38</v>
      </c>
    </row>
    <row r="4" spans="1:5" ht="20.45" customHeight="1">
      <c r="A4" s="10" t="s">
        <v>39</v>
      </c>
      <c r="B4" s="10">
        <v>3</v>
      </c>
      <c r="C4" s="10" t="s">
        <v>40</v>
      </c>
    </row>
    <row r="5" spans="1:5" ht="20.45" customHeight="1">
      <c r="A5" s="10" t="s">
        <v>41</v>
      </c>
      <c r="B5" s="10">
        <v>2.2000000000000002</v>
      </c>
      <c r="C5" s="11" t="s">
        <v>42</v>
      </c>
    </row>
    <row r="6" spans="1:5" ht="20.45" customHeight="1">
      <c r="A6" s="10" t="s">
        <v>43</v>
      </c>
      <c r="B6" s="10"/>
      <c r="C6" s="10" t="s">
        <v>44</v>
      </c>
      <c r="E6" s="9">
        <v>2.2999999999999998</v>
      </c>
    </row>
    <row r="7" spans="1:5" ht="20.45" customHeight="1">
      <c r="A7" s="10" t="s">
        <v>45</v>
      </c>
      <c r="B7" s="10"/>
      <c r="C7" s="10" t="s">
        <v>46</v>
      </c>
      <c r="D7" s="9" t="s">
        <v>47</v>
      </c>
      <c r="E7" s="9">
        <v>2.5</v>
      </c>
    </row>
    <row r="8" spans="1:5" ht="20.45" customHeight="1">
      <c r="A8" s="10" t="s">
        <v>48</v>
      </c>
      <c r="B8" s="10">
        <f>11.6+1.12</f>
        <v>12.719999999999999</v>
      </c>
      <c r="C8" s="10"/>
    </row>
    <row r="9" spans="1:5" ht="29.45" customHeight="1">
      <c r="A9" s="12" t="s">
        <v>49</v>
      </c>
      <c r="B9" s="8">
        <f>SUM(B2:B7)</f>
        <v>8.75</v>
      </c>
      <c r="C9" s="12" t="s">
        <v>50</v>
      </c>
      <c r="D9" s="13">
        <f>2800/18*B9</f>
        <v>1361.1111111111111</v>
      </c>
    </row>
    <row r="10" spans="1:5" ht="20.45" customHeight="1">
      <c r="A10" s="14" t="s">
        <v>51</v>
      </c>
      <c r="B10" s="15">
        <f>B9+B8</f>
        <v>21.47</v>
      </c>
      <c r="C10" s="14" t="s">
        <v>52</v>
      </c>
      <c r="D10" s="16">
        <f>1360+70*12.72</f>
        <v>2250.4</v>
      </c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</vt:lpstr>
      <vt:lpstr>管网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刘新茹</dc:creator>
  <cp:lastModifiedBy>lenovo</cp:lastModifiedBy>
  <cp:lastPrinted>2017-07-03T07:31:59Z</cp:lastPrinted>
  <dcterms:created xsi:type="dcterms:W3CDTF">2017-03-12T14:55:24Z</dcterms:created>
  <dcterms:modified xsi:type="dcterms:W3CDTF">2017-08-09T07:01:12Z</dcterms:modified>
</cp:coreProperties>
</file>